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50" tabRatio="869" activeTab="0"/>
  </bookViews>
  <sheets>
    <sheet name="完了届" sheetId="1" r:id="rId1"/>
    <sheet name="Sheet3" sheetId="2" r:id="rId2"/>
  </sheets>
  <definedNames>
    <definedName name="_xlnm.Print_Area" localSheetId="1">'Sheet3'!$A$1:$I$75</definedName>
  </definedNames>
  <calcPr fullCalcOnLoad="1"/>
</workbook>
</file>

<file path=xl/sharedStrings.xml><?xml version="1.0" encoding="utf-8"?>
<sst xmlns="http://schemas.openxmlformats.org/spreadsheetml/2006/main" count="182" uniqueCount="67">
  <si>
    <t>記</t>
  </si>
  <si>
    <t>区9-2号線</t>
  </si>
  <si>
    <t>幹線４号線</t>
  </si>
  <si>
    <t>区6-8号線</t>
  </si>
  <si>
    <t>区9-5号線</t>
  </si>
  <si>
    <t>区6-12号線</t>
  </si>
  <si>
    <t>別紙</t>
  </si>
  <si>
    <t>占　　用　　場　　所</t>
  </si>
  <si>
    <t>路　線　名</t>
  </si>
  <si>
    <t>管　種</t>
  </si>
  <si>
    <t>管　径</t>
  </si>
  <si>
    <t>延　　長</t>
  </si>
  <si>
    <t>屋宜原土地区画整理区域内</t>
  </si>
  <si>
    <t>DIP(NS)</t>
  </si>
  <si>
    <t>幹線２号線</t>
  </si>
  <si>
    <t>HIVP(RR)</t>
  </si>
  <si>
    <t>仕切弁</t>
  </si>
  <si>
    <t>区16-1号線</t>
  </si>
  <si>
    <t>区16-2号線</t>
  </si>
  <si>
    <t>区9-4号線</t>
  </si>
  <si>
    <t>区9-6号線</t>
  </si>
  <si>
    <t>歩6-3号線</t>
  </si>
  <si>
    <t>歩6-5号線</t>
  </si>
  <si>
    <t>備　　考</t>
  </si>
  <si>
    <t>区6-2号線</t>
  </si>
  <si>
    <t>区6-6号線</t>
  </si>
  <si>
    <t>区6-7号線</t>
  </si>
  <si>
    <t>区6-9号線</t>
  </si>
  <si>
    <t>区6-11号線</t>
  </si>
  <si>
    <t>区6-19号線</t>
  </si>
  <si>
    <t>合計＝</t>
  </si>
  <si>
    <t>仕切弁</t>
  </si>
  <si>
    <t>車道</t>
  </si>
  <si>
    <t>歩道</t>
  </si>
  <si>
    <t>占用位置</t>
  </si>
  <si>
    <t>？一部（区6-11号線）</t>
  </si>
  <si>
    <t>〃</t>
  </si>
  <si>
    <t>LINE</t>
  </si>
  <si>
    <t>伊覇土地区画整理区域内</t>
  </si>
  <si>
    <t>区9-1号線</t>
  </si>
  <si>
    <t>道　路　占　用　工　事　完　了　届</t>
  </si>
  <si>
    <t>八重瀬町長　殿</t>
  </si>
  <si>
    <t>道路占用者</t>
  </si>
  <si>
    <t>住　所</t>
  </si>
  <si>
    <t>氏　名</t>
  </si>
  <si>
    <t>施工者名</t>
  </si>
  <si>
    <t>住所</t>
  </si>
  <si>
    <t>代表者名</t>
  </si>
  <si>
    <t>電話番号</t>
  </si>
  <si>
    <t>（担当）</t>
  </si>
  <si>
    <t>　下記のとおり、道路の占用に関する工事が完了したので、規定に基づき届けます。</t>
  </si>
  <si>
    <t>許可番号</t>
  </si>
  <si>
    <t>平 成　　　年　　　月　　　日</t>
  </si>
  <si>
    <t>占用の場所</t>
  </si>
  <si>
    <t>路線名</t>
  </si>
  <si>
    <t>場所</t>
  </si>
  <si>
    <t>占用の種類</t>
  </si>
  <si>
    <t>工事着手年月日</t>
  </si>
  <si>
    <t>平 成　　　年　　　月　　　日　午前・午後　　　時から</t>
  </si>
  <si>
    <t>工事竣工年月日</t>
  </si>
  <si>
    <t>平 成　　　年　　　月　　　日　午前・午後　　　時まで</t>
  </si>
  <si>
    <t>工事区間</t>
  </si>
  <si>
    <t>道路の復旧状況</t>
  </si>
  <si>
    <t>（注）　占用者が法人である場合には、「住所」の欄には主たる事務所の所在地</t>
  </si>
  <si>
    <t>　　　　「氏名」の欄には名称及び代表者の氏名を記載すること。</t>
  </si>
  <si>
    <t>※給水管布設工事等は、施工状況のわかる写真を添付すること。</t>
  </si>
  <si>
    <t>八重区第　　  　号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</si>
</sst>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\ &quot;号&quot;"/>
    <numFmt numFmtId="178" formatCode="m&quot;月&quot;d&quot;日&quot;;@"/>
    <numFmt numFmtId="179" formatCode="&quot;平成&quot;0&quot;年&quot;"/>
    <numFmt numFmtId="180" formatCode="[$-411]ggge&quot;年&quot;m&quot;月許可日&quot;;@"/>
    <numFmt numFmtId="181" formatCode="[$-411]ggge&quot;年&quot;m&quot;月　末日&quot;;@"/>
    <numFmt numFmtId="182" formatCode="&quot;（&quot;\ 0\ &quot;年間）&quot;"/>
    <numFmt numFmtId="183" formatCode="[$-411]ggge&quot;年&quot;\ &quot;3月　末日&quot;;@"/>
    <numFmt numFmtId="184" formatCode="&quot;（&quot;\ 0\ &quot;日間）&quot;"/>
    <numFmt numFmtId="185" formatCode="&quot;（内&quot;\ 0\ &quot;日間）&quot;"/>
    <numFmt numFmtId="186" formatCode="[$-411]ggge&quot;年&quot;\ m\ &quot;月　末日&quot;;@"/>
    <numFmt numFmtId="187" formatCode="\ 0\ &quot;本&quot;"/>
    <numFmt numFmtId="188" formatCode="\ 0\ &quot;条&quot;"/>
    <numFmt numFmtId="189" formatCode="[$-411]ggge&quot;年&quot;m&quot;月&quot;;@"/>
    <numFmt numFmtId="190" formatCode="h&quot;　時　&quot;mm&quot;　分&quot;"/>
    <numFmt numFmtId="191" formatCode="[$-411]ggge&quot;年 &quot;m&quot;月 &quot;d&quot;日&quot;"/>
    <numFmt numFmtId="192" formatCode="0\ &quot;日 間&quot;"/>
    <numFmt numFmtId="193" formatCode="\ 0\ &quot;号&quot;"/>
    <numFmt numFmtId="194" formatCode=";;;"/>
    <numFmt numFmtId="195" formatCode="&quot;平成&quot;\ 0\ &quot;年度&quot;"/>
    <numFmt numFmtId="196" formatCode="0\ &quot;業者&quot;"/>
    <numFmt numFmtId="197" formatCode="&quot;外&quot;\ 0\ &quot;業者&quot;"/>
    <numFmt numFmtId="198" formatCode="&quot;\&quot;#,##0_);\(&quot;\&quot;#,##0\)"/>
    <numFmt numFmtId="199" formatCode="&quot;(&quot;[$-411]ggge&quot;年&quot;m&quot;月&quot;d&quot;日)&quot;;@"/>
    <numFmt numFmtId="200" formatCode="#,##0_);[Red]\(#,##0\)"/>
    <numFmt numFmtId="201" formatCode="00&quot;日間&quot;"/>
    <numFmt numFmtId="202" formatCode="0&quot;日間&quot;"/>
    <numFmt numFmtId="203" formatCode="[$-411]&quot;平成&quot;ge&quot;年&quot;m&quot;月&quot;d&quot;日&quot;"/>
    <numFmt numFmtId="204" formatCode="[$-411]&quot;平成 &quot;e&quot; 年 &quot;m&quot; 月 &quot;d&quot; 日 &quot;"/>
    <numFmt numFmtId="205" formatCode="&quot;\&quot;\ \ \ 0\､000\､000\ \ \ "/>
    <numFmt numFmtId="206" formatCode="#,##0.0;[Red]\-#,##0.0"/>
    <numFmt numFmtId="207" formatCode="0.000000_ "/>
    <numFmt numFmtId="208" formatCode="#,##0.000000;[Red]\-#,##0.000000"/>
    <numFmt numFmtId="209" formatCode="&quot;\&quot;\ #,##0_);[Red]\(&quot;\&quot;#,##0\)"/>
    <numFmt numFmtId="210" formatCode="#,##0\ &quot;円&quot;"/>
    <numFmt numFmtId="211" formatCode="&quot;\&quot;\ #,##0\ &quot;－&quot;"/>
    <numFmt numFmtId="212" formatCode="0.00_ "/>
    <numFmt numFmtId="213" formatCode="\ 0\ &quot;日間）&quot;"/>
    <numFmt numFmtId="214" formatCode="\ 0\ &quot;日間&quot;"/>
    <numFmt numFmtId="215" formatCode="&quot;L=&quot;\ #,##0\ &quot;ｍ&quot;"/>
    <numFmt numFmtId="216" formatCode="&quot;L=&quot;\ #,##0.0\ &quot;ｍ&quot;"/>
    <numFmt numFmtId="217" formatCode="[$-411]ggge&quot;年&quot;\ &quot;11月　末日&quot;;@"/>
    <numFmt numFmtId="218" formatCode="[$-411]ggge&quot;年&quot;\ &quot;12月　末日&quot;;@"/>
    <numFmt numFmtId="219" formatCode="[$-411]ggge&quot;年&quot;\ &quot;2月　末日&quot;;@"/>
    <numFmt numFmtId="220" formatCode="0\ &quot;号 &quot;"/>
    <numFmt numFmtId="221" formatCode="&quot;φ&quot;\ 0\ &quot;mm&quot;"/>
    <numFmt numFmtId="222" formatCode="&quot;L=&quot;\ 0\ &quot;m&quot;"/>
    <numFmt numFmtId="223" formatCode="&quot;L=&quot;\ #,##0.00\ &quot;m&quot;"/>
    <numFmt numFmtId="224" formatCode="&quot;N=&quot;\ 0\ &quot;個&quot;"/>
    <numFmt numFmtId="225" formatCode="&quot;○&quot;"/>
    <numFmt numFmtId="226" formatCode="0\ &quot;-LINE&quot;"/>
    <numFmt numFmtId="227" formatCode="0.0_ "/>
    <numFmt numFmtId="228" formatCode="0_ "/>
    <numFmt numFmtId="229" formatCode="[$-411]ggge&quot;年&quot;\ &quot;月　末日&quot;;@"/>
  </numFmts>
  <fonts count="13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u val="single"/>
      <sz val="12"/>
      <name val="ＭＳ Ｐ明朝"/>
      <family val="1"/>
    </font>
    <font>
      <b/>
      <sz val="22"/>
      <name val="ＭＳ Ｐ明朝"/>
      <family val="1"/>
    </font>
    <font>
      <b/>
      <sz val="13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 vertical="center"/>
      <protection/>
    </xf>
    <xf numFmtId="0" fontId="4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25" fontId="0" fillId="0" borderId="2" xfId="0" applyNumberFormat="1" applyBorder="1" applyAlignment="1">
      <alignment horizontal="center" vertical="center"/>
    </xf>
    <xf numFmtId="221" fontId="0" fillId="0" borderId="2" xfId="0" applyNumberFormat="1" applyBorder="1" applyAlignment="1">
      <alignment horizontal="center" vertical="center"/>
    </xf>
    <xf numFmtId="223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226" fontId="6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225" fontId="0" fillId="0" borderId="4" xfId="0" applyNumberFormat="1" applyBorder="1" applyAlignment="1">
      <alignment horizontal="center" vertical="center"/>
    </xf>
    <xf numFmtId="226" fontId="6" fillId="0" borderId="4" xfId="0" applyNumberFormat="1" applyFont="1" applyBorder="1" applyAlignment="1">
      <alignment horizontal="center" vertical="center"/>
    </xf>
    <xf numFmtId="221" fontId="0" fillId="0" borderId="4" xfId="0" applyNumberFormat="1" applyBorder="1" applyAlignment="1">
      <alignment horizontal="center" vertical="center"/>
    </xf>
    <xf numFmtId="223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6" xfId="0" applyFill="1" applyBorder="1" applyAlignment="1">
      <alignment horizontal="distributed" vertical="center"/>
    </xf>
    <xf numFmtId="0" fontId="0" fillId="2" borderId="7" xfId="0" applyFill="1" applyBorder="1" applyAlignment="1">
      <alignment horizontal="center" vertical="center"/>
    </xf>
    <xf numFmtId="225" fontId="0" fillId="2" borderId="7" xfId="0" applyNumberFormat="1" applyFill="1" applyBorder="1" applyAlignment="1">
      <alignment horizontal="center" vertical="center"/>
    </xf>
    <xf numFmtId="226" fontId="6" fillId="2" borderId="7" xfId="0" applyNumberFormat="1" applyFont="1" applyFill="1" applyBorder="1" applyAlignment="1">
      <alignment horizontal="center" vertical="center"/>
    </xf>
    <xf numFmtId="221" fontId="0" fillId="2" borderId="7" xfId="0" applyNumberFormat="1" applyFill="1" applyBorder="1" applyAlignment="1">
      <alignment horizontal="center" vertical="center"/>
    </xf>
    <xf numFmtId="223" fontId="0" fillId="2" borderId="7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25" fontId="0" fillId="0" borderId="7" xfId="0" applyNumberFormat="1" applyBorder="1" applyAlignment="1">
      <alignment horizontal="center" vertical="center"/>
    </xf>
    <xf numFmtId="226" fontId="6" fillId="0" borderId="7" xfId="0" applyNumberFormat="1" applyFont="1" applyBorder="1" applyAlignment="1">
      <alignment horizontal="center" vertical="center"/>
    </xf>
    <xf numFmtId="221" fontId="0" fillId="0" borderId="7" xfId="0" applyNumberFormat="1" applyBorder="1" applyAlignment="1">
      <alignment horizontal="center" vertical="center"/>
    </xf>
    <xf numFmtId="223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5" fontId="0" fillId="0" borderId="10" xfId="0" applyNumberFormat="1" applyBorder="1" applyAlignment="1">
      <alignment horizontal="center" vertical="center"/>
    </xf>
    <xf numFmtId="226" fontId="6" fillId="0" borderId="10" xfId="0" applyNumberFormat="1" applyFont="1" applyBorder="1" applyAlignment="1">
      <alignment horizontal="center" vertical="center"/>
    </xf>
    <xf numFmtId="221" fontId="0" fillId="0" borderId="10" xfId="0" applyNumberFormat="1" applyBorder="1" applyAlignment="1">
      <alignment horizontal="center" vertical="center"/>
    </xf>
    <xf numFmtId="223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25" fontId="0" fillId="0" borderId="13" xfId="0" applyNumberFormat="1" applyBorder="1" applyAlignment="1">
      <alignment horizontal="center" vertical="center"/>
    </xf>
    <xf numFmtId="226" fontId="6" fillId="0" borderId="13" xfId="0" applyNumberFormat="1" applyFont="1" applyBorder="1" applyAlignment="1">
      <alignment horizontal="center" vertical="center"/>
    </xf>
    <xf numFmtId="221" fontId="0" fillId="0" borderId="13" xfId="0" applyNumberFormat="1" applyBorder="1" applyAlignment="1">
      <alignment horizontal="center" vertical="center"/>
    </xf>
    <xf numFmtId="223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distributed" vertical="center"/>
    </xf>
    <xf numFmtId="224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7" xfId="0" applyFill="1" applyBorder="1" applyAlignment="1">
      <alignment vertical="center"/>
    </xf>
    <xf numFmtId="224" fontId="0" fillId="2" borderId="7" xfId="0" applyNumberForma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224" fontId="0" fillId="0" borderId="4" xfId="0" applyNumberFormat="1" applyBorder="1" applyAlignment="1">
      <alignment vertical="center"/>
    </xf>
    <xf numFmtId="0" fontId="7" fillId="0" borderId="0" xfId="21" applyFont="1">
      <alignment vertical="center"/>
      <protection/>
    </xf>
    <xf numFmtId="0" fontId="8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7" fillId="0" borderId="0" xfId="21" applyFont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  <xf numFmtId="0" fontId="9" fillId="0" borderId="0" xfId="21" applyFont="1" applyAlignment="1">
      <alignment horizontal="right" vertical="center"/>
      <protection/>
    </xf>
    <xf numFmtId="0" fontId="7" fillId="0" borderId="7" xfId="21" applyFont="1" applyBorder="1" applyAlignment="1">
      <alignment horizontal="distributed" vertical="center"/>
      <protection/>
    </xf>
    <xf numFmtId="0" fontId="10" fillId="0" borderId="0" xfId="21" applyFo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12" fillId="0" borderId="0" xfId="21" applyFont="1">
      <alignment vertical="center"/>
      <protection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8" xfId="21" applyFont="1" applyBorder="1" applyAlignment="1">
      <alignment horizontal="distributed" vertical="center"/>
      <protection/>
    </xf>
    <xf numFmtId="0" fontId="7" fillId="0" borderId="19" xfId="21" applyFont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  <xf numFmtId="0" fontId="7" fillId="0" borderId="3" xfId="21" applyFont="1" applyBorder="1" applyAlignment="1">
      <alignment horizontal="distributed" vertical="center"/>
      <protection/>
    </xf>
    <xf numFmtId="0" fontId="7" fillId="0" borderId="4" xfId="21" applyFont="1" applyBorder="1" applyAlignment="1">
      <alignment horizontal="distributed" vertical="center"/>
      <protection/>
    </xf>
    <xf numFmtId="0" fontId="7" fillId="0" borderId="6" xfId="21" applyFont="1" applyBorder="1" applyAlignment="1">
      <alignment horizontal="distributed" vertical="center"/>
      <protection/>
    </xf>
    <xf numFmtId="0" fontId="7" fillId="0" borderId="7" xfId="21" applyFont="1" applyBorder="1" applyAlignment="1">
      <alignment horizontal="distributed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7" fillId="0" borderId="21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  <xf numFmtId="0" fontId="7" fillId="0" borderId="23" xfId="21" applyFont="1" applyBorder="1" applyAlignment="1">
      <alignment horizontal="center" vertical="center"/>
      <protection/>
    </xf>
    <xf numFmtId="0" fontId="7" fillId="0" borderId="24" xfId="21" applyFont="1" applyBorder="1" applyAlignment="1">
      <alignment horizontal="center" vertical="center"/>
      <protection/>
    </xf>
    <xf numFmtId="0" fontId="7" fillId="0" borderId="25" xfId="21" applyFont="1" applyBorder="1" applyAlignment="1">
      <alignment horizontal="center" vertical="center"/>
      <protection/>
    </xf>
    <xf numFmtId="0" fontId="7" fillId="0" borderId="26" xfId="21" applyFont="1" applyBorder="1" applyAlignment="1">
      <alignment horizontal="center" vertical="center"/>
      <protection/>
    </xf>
    <xf numFmtId="0" fontId="7" fillId="0" borderId="27" xfId="21" applyFont="1" applyBorder="1" applyAlignment="1">
      <alignment horizontal="center" vertical="center"/>
      <protection/>
    </xf>
    <xf numFmtId="0" fontId="7" fillId="0" borderId="28" xfId="21" applyFont="1" applyBorder="1" applyAlignment="1">
      <alignment horizontal="center" vertical="center"/>
      <protection/>
    </xf>
    <xf numFmtId="0" fontId="7" fillId="0" borderId="29" xfId="21" applyFont="1" applyBorder="1" applyAlignment="1">
      <alignment horizontal="center" vertical="center"/>
      <protection/>
    </xf>
    <xf numFmtId="0" fontId="7" fillId="0" borderId="30" xfId="21" applyFont="1" applyBorder="1" applyAlignment="1">
      <alignment horizontal="center" vertical="center"/>
      <protection/>
    </xf>
    <xf numFmtId="0" fontId="7" fillId="0" borderId="31" xfId="21" applyFont="1" applyBorder="1" applyAlignment="1">
      <alignment horizontal="center" vertical="center"/>
      <protection/>
    </xf>
    <xf numFmtId="0" fontId="7" fillId="0" borderId="32" xfId="21" applyFont="1" applyBorder="1" applyAlignment="1">
      <alignment horizontal="center" vertical="center"/>
      <protection/>
    </xf>
    <xf numFmtId="0" fontId="11" fillId="0" borderId="0" xfId="21" applyFont="1" applyAlignment="1">
      <alignment horizontal="center" vertical="center"/>
      <protection/>
    </xf>
    <xf numFmtId="0" fontId="7" fillId="0" borderId="0" xfId="21" applyFont="1" applyAlignment="1">
      <alignment horizontal="right" vertical="center"/>
      <protection/>
    </xf>
    <xf numFmtId="0" fontId="7" fillId="0" borderId="33" xfId="21" applyFont="1" applyBorder="1" applyAlignment="1">
      <alignment horizontal="center" vertical="center"/>
      <protection/>
    </xf>
    <xf numFmtId="0" fontId="7" fillId="0" borderId="34" xfId="21" applyFont="1" applyBorder="1" applyAlignment="1">
      <alignment horizontal="center" vertical="center"/>
      <protection/>
    </xf>
    <xf numFmtId="0" fontId="7" fillId="0" borderId="35" xfId="21" applyFont="1" applyBorder="1" applyAlignment="1">
      <alignment horizontal="center" vertical="center"/>
      <protection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75" zoomScaleNormal="75" workbookViewId="0" topLeftCell="A1">
      <selection activeCell="O18" sqref="O18"/>
    </sheetView>
  </sheetViews>
  <sheetFormatPr defaultColWidth="8.796875" defaultRowHeight="29.25" customHeight="1"/>
  <cols>
    <col min="1" max="1" width="6.19921875" style="55" customWidth="1"/>
    <col min="2" max="2" width="10.19921875" style="55" customWidth="1"/>
    <col min="3" max="3" width="10.8984375" style="55" customWidth="1"/>
    <col min="4" max="6" width="9" style="55" customWidth="1"/>
    <col min="7" max="8" width="11" style="55" customWidth="1"/>
    <col min="9" max="16384" width="9" style="55" customWidth="1"/>
  </cols>
  <sheetData>
    <row r="1" spans="1:11" ht="29.25" customHeight="1">
      <c r="A1" s="90" t="s">
        <v>40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8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7:11" ht="29.25" customHeight="1">
      <c r="G3" s="91" t="s">
        <v>52</v>
      </c>
      <c r="H3" s="91"/>
      <c r="I3" s="91"/>
      <c r="J3" s="91"/>
      <c r="K3" s="91"/>
    </row>
    <row r="4" ht="29.25" customHeight="1">
      <c r="A4" s="65" t="s">
        <v>41</v>
      </c>
    </row>
    <row r="5" spans="7:8" ht="21" customHeight="1">
      <c r="G5" s="56" t="s">
        <v>42</v>
      </c>
      <c r="H5" s="57"/>
    </row>
    <row r="6" spans="7:9" ht="21" customHeight="1">
      <c r="G6" s="58" t="s">
        <v>43</v>
      </c>
      <c r="H6" s="57"/>
      <c r="I6" s="59"/>
    </row>
    <row r="7" spans="6:9" ht="21" customHeight="1">
      <c r="F7" s="60"/>
      <c r="G7" s="58" t="s">
        <v>44</v>
      </c>
      <c r="H7" s="57"/>
      <c r="I7" s="59"/>
    </row>
    <row r="8" spans="7:9" ht="21" customHeight="1">
      <c r="G8" s="56" t="s">
        <v>45</v>
      </c>
      <c r="H8" s="57"/>
      <c r="I8" s="59"/>
    </row>
    <row r="9" spans="7:9" ht="21" customHeight="1">
      <c r="G9" s="58" t="s">
        <v>46</v>
      </c>
      <c r="H9" s="57"/>
      <c r="I9" s="59"/>
    </row>
    <row r="10" spans="7:9" ht="21" customHeight="1">
      <c r="G10" s="58" t="s">
        <v>47</v>
      </c>
      <c r="H10" s="57"/>
      <c r="I10" s="59"/>
    </row>
    <row r="11" spans="7:9" ht="21" customHeight="1">
      <c r="G11" s="58" t="s">
        <v>48</v>
      </c>
      <c r="H11" s="57"/>
      <c r="I11" s="59"/>
    </row>
    <row r="12" spans="7:9" ht="21" customHeight="1">
      <c r="G12" s="61" t="s">
        <v>49</v>
      </c>
      <c r="H12" s="61"/>
      <c r="I12" s="59"/>
    </row>
    <row r="14" spans="1:11" ht="29.25" customHeight="1">
      <c r="A14" s="72" t="s">
        <v>50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6" spans="1:11" ht="29.25" customHeight="1">
      <c r="A16" s="72" t="s">
        <v>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8" spans="1:11" ht="45.75" customHeight="1">
      <c r="A18" s="73" t="s">
        <v>51</v>
      </c>
      <c r="B18" s="74"/>
      <c r="C18" s="86" t="s">
        <v>52</v>
      </c>
      <c r="D18" s="87"/>
      <c r="E18" s="87"/>
      <c r="F18" s="88"/>
      <c r="G18" s="86" t="s">
        <v>66</v>
      </c>
      <c r="H18" s="87"/>
      <c r="I18" s="87"/>
      <c r="J18" s="87"/>
      <c r="K18" s="89"/>
    </row>
    <row r="19" spans="1:11" ht="29.25" customHeight="1">
      <c r="A19" s="75" t="s">
        <v>53</v>
      </c>
      <c r="B19" s="76"/>
      <c r="C19" s="62" t="s">
        <v>54</v>
      </c>
      <c r="D19" s="77"/>
      <c r="E19" s="78"/>
      <c r="F19" s="78"/>
      <c r="G19" s="78"/>
      <c r="H19" s="78"/>
      <c r="I19" s="78"/>
      <c r="J19" s="78"/>
      <c r="K19" s="79"/>
    </row>
    <row r="20" spans="1:11" ht="29.25" customHeight="1">
      <c r="A20" s="75"/>
      <c r="B20" s="76"/>
      <c r="C20" s="62" t="s">
        <v>55</v>
      </c>
      <c r="D20" s="77"/>
      <c r="E20" s="78"/>
      <c r="F20" s="78"/>
      <c r="G20" s="78"/>
      <c r="H20" s="78"/>
      <c r="I20" s="78"/>
      <c r="J20" s="78"/>
      <c r="K20" s="79"/>
    </row>
    <row r="21" spans="1:11" ht="29.25" customHeight="1">
      <c r="A21" s="75" t="s">
        <v>56</v>
      </c>
      <c r="B21" s="76"/>
      <c r="C21" s="80"/>
      <c r="D21" s="81"/>
      <c r="E21" s="81"/>
      <c r="F21" s="81"/>
      <c r="G21" s="81"/>
      <c r="H21" s="81"/>
      <c r="I21" s="81"/>
      <c r="J21" s="81"/>
      <c r="K21" s="82"/>
    </row>
    <row r="22" spans="1:11" ht="29.25" customHeight="1">
      <c r="A22" s="75"/>
      <c r="B22" s="76"/>
      <c r="C22" s="83"/>
      <c r="D22" s="84"/>
      <c r="E22" s="84"/>
      <c r="F22" s="84"/>
      <c r="G22" s="84"/>
      <c r="H22" s="84"/>
      <c r="I22" s="84"/>
      <c r="J22" s="84"/>
      <c r="K22" s="85"/>
    </row>
    <row r="23" spans="1:11" ht="45.75" customHeight="1">
      <c r="A23" s="75" t="s">
        <v>57</v>
      </c>
      <c r="B23" s="76"/>
      <c r="C23" s="77" t="s">
        <v>58</v>
      </c>
      <c r="D23" s="78"/>
      <c r="E23" s="78"/>
      <c r="F23" s="78"/>
      <c r="G23" s="78"/>
      <c r="H23" s="78"/>
      <c r="I23" s="78"/>
      <c r="J23" s="78"/>
      <c r="K23" s="79"/>
    </row>
    <row r="24" spans="1:11" ht="45.75" customHeight="1">
      <c r="A24" s="75" t="s">
        <v>59</v>
      </c>
      <c r="B24" s="76"/>
      <c r="C24" s="77" t="s">
        <v>60</v>
      </c>
      <c r="D24" s="78"/>
      <c r="E24" s="78"/>
      <c r="F24" s="78"/>
      <c r="G24" s="78"/>
      <c r="H24" s="78"/>
      <c r="I24" s="78"/>
      <c r="J24" s="78"/>
      <c r="K24" s="79"/>
    </row>
    <row r="25" spans="1:11" ht="29.25" customHeight="1">
      <c r="A25" s="75" t="s">
        <v>61</v>
      </c>
      <c r="B25" s="76"/>
      <c r="C25" s="80"/>
      <c r="D25" s="81"/>
      <c r="E25" s="81"/>
      <c r="F25" s="81"/>
      <c r="G25" s="81"/>
      <c r="H25" s="81"/>
      <c r="I25" s="81"/>
      <c r="J25" s="81"/>
      <c r="K25" s="82"/>
    </row>
    <row r="26" spans="1:11" ht="26.25" customHeight="1">
      <c r="A26" s="75"/>
      <c r="B26" s="76"/>
      <c r="C26" s="83"/>
      <c r="D26" s="84"/>
      <c r="E26" s="84"/>
      <c r="F26" s="84"/>
      <c r="G26" s="84"/>
      <c r="H26" s="84"/>
      <c r="I26" s="84"/>
      <c r="J26" s="84"/>
      <c r="K26" s="85"/>
    </row>
    <row r="27" spans="1:11" ht="45.75" customHeight="1">
      <c r="A27" s="70" t="s">
        <v>62</v>
      </c>
      <c r="B27" s="71"/>
      <c r="C27" s="92"/>
      <c r="D27" s="93"/>
      <c r="E27" s="93"/>
      <c r="F27" s="93"/>
      <c r="G27" s="93"/>
      <c r="H27" s="93"/>
      <c r="I27" s="93"/>
      <c r="J27" s="93"/>
      <c r="K27" s="94"/>
    </row>
    <row r="29" ht="29.25" customHeight="1">
      <c r="B29" s="55" t="s">
        <v>63</v>
      </c>
    </row>
    <row r="30" ht="29.25" customHeight="1">
      <c r="B30" s="55" t="s">
        <v>64</v>
      </c>
    </row>
    <row r="32" ht="29.25" customHeight="1">
      <c r="C32" s="63" t="s">
        <v>65</v>
      </c>
    </row>
  </sheetData>
  <mergeCells count="20">
    <mergeCell ref="A1:K1"/>
    <mergeCell ref="G3:K3"/>
    <mergeCell ref="A14:K14"/>
    <mergeCell ref="C27:K27"/>
    <mergeCell ref="C25:K26"/>
    <mergeCell ref="C24:K24"/>
    <mergeCell ref="C23:K23"/>
    <mergeCell ref="A23:B23"/>
    <mergeCell ref="A24:B24"/>
    <mergeCell ref="A25:B26"/>
    <mergeCell ref="A27:B27"/>
    <mergeCell ref="A16:K16"/>
    <mergeCell ref="A18:B18"/>
    <mergeCell ref="A19:B20"/>
    <mergeCell ref="A21:B22"/>
    <mergeCell ref="D19:K19"/>
    <mergeCell ref="D20:K20"/>
    <mergeCell ref="C21:K22"/>
    <mergeCell ref="C18:F18"/>
    <mergeCell ref="G18:K18"/>
  </mergeCells>
  <printOptions/>
  <pageMargins left="0.7874015748031497" right="0.3937007874015748" top="0.7874015748031497" bottom="0.5905511811023623" header="0" footer="0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workbookViewId="0" topLeftCell="A1">
      <selection activeCell="A1" sqref="A1:IV16384"/>
    </sheetView>
  </sheetViews>
  <sheetFormatPr defaultColWidth="8.796875" defaultRowHeight="15" customHeight="1"/>
  <cols>
    <col min="1" max="1" width="28.59765625" style="0" customWidth="1"/>
    <col min="2" max="2" width="14.19921875" style="0" customWidth="1"/>
    <col min="3" max="4" width="7.59765625" style="0" customWidth="1"/>
    <col min="6" max="6" width="14.19921875" style="0" customWidth="1"/>
    <col min="7" max="7" width="12" style="0" customWidth="1"/>
    <col min="8" max="8" width="14.59765625" style="0" customWidth="1"/>
    <col min="9" max="9" width="22.69921875" style="0" bestFit="1" customWidth="1"/>
    <col min="10" max="10" width="12.69921875" style="0" customWidth="1"/>
  </cols>
  <sheetData>
    <row r="1" ht="15" customHeight="1">
      <c r="A1" t="s">
        <v>6</v>
      </c>
    </row>
    <row r="2" spans="1:9" ht="15" customHeight="1">
      <c r="A2" s="66" t="s">
        <v>7</v>
      </c>
      <c r="B2" s="66" t="s">
        <v>8</v>
      </c>
      <c r="C2" s="67" t="s">
        <v>34</v>
      </c>
      <c r="D2" s="68"/>
      <c r="E2" s="69"/>
      <c r="F2" s="66" t="s">
        <v>9</v>
      </c>
      <c r="G2" s="66" t="s">
        <v>10</v>
      </c>
      <c r="H2" s="66" t="s">
        <v>11</v>
      </c>
      <c r="I2" s="66" t="s">
        <v>23</v>
      </c>
    </row>
    <row r="3" spans="1:9" ht="15" customHeight="1">
      <c r="A3" s="66"/>
      <c r="B3" s="66"/>
      <c r="C3" s="1" t="s">
        <v>32</v>
      </c>
      <c r="D3" s="1" t="s">
        <v>33</v>
      </c>
      <c r="E3" s="1" t="s">
        <v>37</v>
      </c>
      <c r="F3" s="66"/>
      <c r="G3" s="66"/>
      <c r="H3" s="66"/>
      <c r="I3" s="66"/>
    </row>
    <row r="4" spans="1:9" ht="15" customHeight="1">
      <c r="A4" s="8" t="s">
        <v>12</v>
      </c>
      <c r="B4" s="9" t="s">
        <v>2</v>
      </c>
      <c r="C4" s="10">
        <v>1</v>
      </c>
      <c r="D4" s="10"/>
      <c r="E4" s="11">
        <v>19</v>
      </c>
      <c r="F4" s="9" t="s">
        <v>13</v>
      </c>
      <c r="G4" s="12">
        <v>300</v>
      </c>
      <c r="H4" s="13">
        <v>203.36</v>
      </c>
      <c r="I4" s="14"/>
    </row>
    <row r="5" spans="1:9" ht="15" customHeight="1">
      <c r="A5" s="15" t="s">
        <v>38</v>
      </c>
      <c r="B5" s="16" t="s">
        <v>2</v>
      </c>
      <c r="C5" s="17">
        <v>1</v>
      </c>
      <c r="D5" s="17"/>
      <c r="E5" s="18">
        <v>20</v>
      </c>
      <c r="F5" s="16" t="s">
        <v>13</v>
      </c>
      <c r="G5" s="19">
        <v>300</v>
      </c>
      <c r="H5" s="20">
        <v>45.42</v>
      </c>
      <c r="I5" s="21"/>
    </row>
    <row r="6" spans="1:9" ht="15" customHeight="1">
      <c r="A6" s="22"/>
      <c r="B6" s="23"/>
      <c r="C6" s="24"/>
      <c r="D6" s="24"/>
      <c r="E6" s="25"/>
      <c r="F6" s="23"/>
      <c r="G6" s="26"/>
      <c r="H6" s="27"/>
      <c r="I6" s="28"/>
    </row>
    <row r="7" spans="1:9" ht="15" customHeight="1">
      <c r="A7" s="22"/>
      <c r="B7" s="23"/>
      <c r="C7" s="24"/>
      <c r="D7" s="24"/>
      <c r="E7" s="25"/>
      <c r="F7" s="29" t="s">
        <v>30</v>
      </c>
      <c r="G7" s="26">
        <v>300</v>
      </c>
      <c r="H7" s="27">
        <f>SUM(H4:H5)</f>
        <v>248.78000000000003</v>
      </c>
      <c r="I7" s="28"/>
    </row>
    <row r="8" spans="1:9" ht="15" customHeight="1" thickBot="1">
      <c r="A8" s="30"/>
      <c r="B8" s="31"/>
      <c r="C8" s="32"/>
      <c r="D8" s="32"/>
      <c r="E8" s="33"/>
      <c r="F8" s="31"/>
      <c r="G8" s="34"/>
      <c r="H8" s="35"/>
      <c r="I8" s="36"/>
    </row>
    <row r="9" spans="1:9" ht="15" customHeight="1">
      <c r="A9" s="37"/>
      <c r="B9" s="38"/>
      <c r="C9" s="39"/>
      <c r="D9" s="39"/>
      <c r="E9" s="40"/>
      <c r="F9" s="38"/>
      <c r="G9" s="41"/>
      <c r="H9" s="42"/>
      <c r="I9" s="43"/>
    </row>
    <row r="10" spans="1:9" ht="15" customHeight="1">
      <c r="A10" s="44" t="s">
        <v>12</v>
      </c>
      <c r="B10" s="23" t="s">
        <v>14</v>
      </c>
      <c r="C10" s="24">
        <v>1</v>
      </c>
      <c r="D10" s="24"/>
      <c r="E10" s="25">
        <v>9</v>
      </c>
      <c r="F10" s="23" t="s">
        <v>15</v>
      </c>
      <c r="G10" s="26">
        <v>100</v>
      </c>
      <c r="H10" s="27">
        <v>7.69</v>
      </c>
      <c r="I10" s="28"/>
    </row>
    <row r="11" spans="1:9" ht="15" customHeight="1">
      <c r="A11" s="22" t="s">
        <v>36</v>
      </c>
      <c r="B11" s="23"/>
      <c r="C11" s="24"/>
      <c r="D11" s="24">
        <v>1</v>
      </c>
      <c r="E11" s="25">
        <v>9</v>
      </c>
      <c r="F11" s="23" t="s">
        <v>15</v>
      </c>
      <c r="G11" s="26">
        <v>100</v>
      </c>
      <c r="H11" s="27">
        <v>92.91</v>
      </c>
      <c r="I11" s="28"/>
    </row>
    <row r="12" spans="1:9" ht="15" customHeight="1">
      <c r="A12" s="22" t="s">
        <v>36</v>
      </c>
      <c r="B12" s="23"/>
      <c r="C12" s="24">
        <v>1</v>
      </c>
      <c r="D12" s="24"/>
      <c r="E12" s="25">
        <v>11</v>
      </c>
      <c r="F12" s="23" t="s">
        <v>15</v>
      </c>
      <c r="G12" s="26">
        <v>100</v>
      </c>
      <c r="H12" s="27">
        <v>7.6</v>
      </c>
      <c r="I12" s="28"/>
    </row>
    <row r="13" spans="1:9" ht="15" customHeight="1">
      <c r="A13" s="22" t="s">
        <v>36</v>
      </c>
      <c r="B13" s="23"/>
      <c r="C13" s="24"/>
      <c r="D13" s="24">
        <v>1</v>
      </c>
      <c r="E13" s="25">
        <v>11</v>
      </c>
      <c r="F13" s="23" t="s">
        <v>15</v>
      </c>
      <c r="G13" s="26">
        <v>100</v>
      </c>
      <c r="H13" s="27">
        <v>85</v>
      </c>
      <c r="I13" s="28"/>
    </row>
    <row r="14" spans="1:9" ht="15" customHeight="1">
      <c r="A14" s="22" t="s">
        <v>36</v>
      </c>
      <c r="B14" s="23" t="s">
        <v>2</v>
      </c>
      <c r="C14" s="24">
        <v>1</v>
      </c>
      <c r="D14" s="24"/>
      <c r="E14" s="25">
        <v>13</v>
      </c>
      <c r="F14" s="23" t="s">
        <v>15</v>
      </c>
      <c r="G14" s="26">
        <v>100</v>
      </c>
      <c r="H14" s="27">
        <v>8.18</v>
      </c>
      <c r="I14" s="28"/>
    </row>
    <row r="15" spans="1:9" ht="15" customHeight="1">
      <c r="A15" s="22" t="s">
        <v>36</v>
      </c>
      <c r="B15" s="23"/>
      <c r="C15" s="24"/>
      <c r="D15" s="24">
        <v>1</v>
      </c>
      <c r="E15" s="25">
        <v>13</v>
      </c>
      <c r="F15" s="23" t="s">
        <v>15</v>
      </c>
      <c r="G15" s="26">
        <v>100</v>
      </c>
      <c r="H15" s="27">
        <v>145.75</v>
      </c>
      <c r="I15" s="28"/>
    </row>
    <row r="16" spans="1:9" ht="15" customHeight="1">
      <c r="A16" s="22" t="s">
        <v>36</v>
      </c>
      <c r="B16" s="23"/>
      <c r="C16" s="24">
        <v>1</v>
      </c>
      <c r="D16" s="24"/>
      <c r="E16" s="25">
        <v>14</v>
      </c>
      <c r="F16" s="23" t="s">
        <v>15</v>
      </c>
      <c r="G16" s="26">
        <v>100</v>
      </c>
      <c r="H16" s="27">
        <v>34.07</v>
      </c>
      <c r="I16" s="28"/>
    </row>
    <row r="17" spans="1:9" ht="15" customHeight="1">
      <c r="A17" s="22" t="s">
        <v>36</v>
      </c>
      <c r="B17" s="23"/>
      <c r="C17" s="24"/>
      <c r="D17" s="24">
        <v>1</v>
      </c>
      <c r="E17" s="25">
        <v>14</v>
      </c>
      <c r="F17" s="23"/>
      <c r="G17" s="26" t="s">
        <v>16</v>
      </c>
      <c r="H17" s="45">
        <v>2</v>
      </c>
      <c r="I17" s="28"/>
    </row>
    <row r="18" spans="1:9" ht="15" customHeight="1">
      <c r="A18" s="22" t="s">
        <v>36</v>
      </c>
      <c r="B18" s="46"/>
      <c r="C18" s="24"/>
      <c r="D18" s="24">
        <v>1</v>
      </c>
      <c r="E18" s="25">
        <v>14</v>
      </c>
      <c r="F18" s="23" t="s">
        <v>15</v>
      </c>
      <c r="G18" s="26">
        <v>100</v>
      </c>
      <c r="H18" s="27">
        <v>170.23</v>
      </c>
      <c r="I18" s="28"/>
    </row>
    <row r="19" spans="1:9" ht="15" customHeight="1">
      <c r="A19" s="15" t="s">
        <v>38</v>
      </c>
      <c r="B19" s="47"/>
      <c r="C19" s="17"/>
      <c r="D19" s="17">
        <v>1</v>
      </c>
      <c r="E19" s="18">
        <v>15</v>
      </c>
      <c r="F19" s="16"/>
      <c r="G19" s="19" t="s">
        <v>16</v>
      </c>
      <c r="H19" s="48">
        <v>1</v>
      </c>
      <c r="I19" s="21"/>
    </row>
    <row r="20" spans="1:9" ht="15" customHeight="1">
      <c r="A20" s="49" t="s">
        <v>36</v>
      </c>
      <c r="B20" s="47"/>
      <c r="C20" s="17"/>
      <c r="D20" s="17">
        <v>1</v>
      </c>
      <c r="E20" s="18">
        <v>15</v>
      </c>
      <c r="F20" s="16" t="s">
        <v>15</v>
      </c>
      <c r="G20" s="19">
        <v>100</v>
      </c>
      <c r="H20" s="20">
        <v>53.37</v>
      </c>
      <c r="I20" s="21"/>
    </row>
    <row r="21" spans="1:9" ht="15" customHeight="1">
      <c r="A21" s="49" t="s">
        <v>36</v>
      </c>
      <c r="B21" s="47"/>
      <c r="C21" s="17"/>
      <c r="D21" s="17">
        <v>1</v>
      </c>
      <c r="E21" s="18">
        <v>16</v>
      </c>
      <c r="F21" s="16"/>
      <c r="G21" s="19" t="s">
        <v>16</v>
      </c>
      <c r="H21" s="48">
        <v>1</v>
      </c>
      <c r="I21" s="21"/>
    </row>
    <row r="22" spans="1:9" ht="15" customHeight="1">
      <c r="A22" s="49" t="s">
        <v>36</v>
      </c>
      <c r="B22" s="16"/>
      <c r="C22" s="17"/>
      <c r="D22" s="17">
        <v>1</v>
      </c>
      <c r="E22" s="18">
        <v>16</v>
      </c>
      <c r="F22" s="16" t="s">
        <v>15</v>
      </c>
      <c r="G22" s="19">
        <v>100</v>
      </c>
      <c r="H22" s="20">
        <v>42.76</v>
      </c>
      <c r="I22" s="21"/>
    </row>
    <row r="23" spans="1:9" ht="15" customHeight="1">
      <c r="A23" s="44" t="s">
        <v>12</v>
      </c>
      <c r="B23" s="23" t="s">
        <v>17</v>
      </c>
      <c r="C23" s="24">
        <v>1</v>
      </c>
      <c r="D23" s="24"/>
      <c r="E23" s="25">
        <v>8</v>
      </c>
      <c r="F23" s="23" t="s">
        <v>15</v>
      </c>
      <c r="G23" s="26">
        <v>100</v>
      </c>
      <c r="H23" s="27">
        <v>7.21</v>
      </c>
      <c r="I23" s="28"/>
    </row>
    <row r="24" spans="1:9" ht="15" customHeight="1">
      <c r="A24" s="22" t="s">
        <v>36</v>
      </c>
      <c r="B24" s="23"/>
      <c r="C24" s="24"/>
      <c r="D24" s="24">
        <v>1</v>
      </c>
      <c r="E24" s="25">
        <v>8</v>
      </c>
      <c r="F24" s="23" t="s">
        <v>15</v>
      </c>
      <c r="G24" s="26">
        <v>100</v>
      </c>
      <c r="H24" s="27">
        <v>20.92</v>
      </c>
      <c r="I24" s="28"/>
    </row>
    <row r="25" spans="1:9" ht="15" customHeight="1">
      <c r="A25" s="22" t="s">
        <v>36</v>
      </c>
      <c r="B25" s="23" t="s">
        <v>18</v>
      </c>
      <c r="C25" s="24">
        <v>1</v>
      </c>
      <c r="D25" s="24"/>
      <c r="E25" s="25">
        <v>28</v>
      </c>
      <c r="F25" s="23" t="s">
        <v>15</v>
      </c>
      <c r="G25" s="26">
        <v>100</v>
      </c>
      <c r="H25" s="27">
        <v>6.4</v>
      </c>
      <c r="I25" s="28"/>
    </row>
    <row r="26" spans="1:9" ht="15" customHeight="1">
      <c r="A26" s="22" t="s">
        <v>36</v>
      </c>
      <c r="B26" s="23"/>
      <c r="C26" s="24"/>
      <c r="D26" s="24">
        <v>1</v>
      </c>
      <c r="E26" s="25">
        <v>28</v>
      </c>
      <c r="F26" s="23" t="s">
        <v>15</v>
      </c>
      <c r="G26" s="26">
        <v>100</v>
      </c>
      <c r="H26" s="27">
        <v>4.78</v>
      </c>
      <c r="I26" s="28"/>
    </row>
    <row r="27" spans="1:9" ht="15" customHeight="1">
      <c r="A27" s="22" t="s">
        <v>36</v>
      </c>
      <c r="B27" s="23"/>
      <c r="C27" s="24">
        <v>1</v>
      </c>
      <c r="D27" s="24"/>
      <c r="E27" s="25">
        <v>29</v>
      </c>
      <c r="F27" s="23" t="s">
        <v>15</v>
      </c>
      <c r="G27" s="26">
        <v>100</v>
      </c>
      <c r="H27" s="27">
        <v>4.67</v>
      </c>
      <c r="I27" s="28"/>
    </row>
    <row r="28" spans="1:9" ht="15" customHeight="1">
      <c r="A28" s="22" t="s">
        <v>36</v>
      </c>
      <c r="B28" s="23"/>
      <c r="C28" s="24"/>
      <c r="D28" s="24">
        <v>1</v>
      </c>
      <c r="E28" s="25">
        <v>29</v>
      </c>
      <c r="F28" s="23" t="s">
        <v>15</v>
      </c>
      <c r="G28" s="26">
        <v>100</v>
      </c>
      <c r="H28" s="27">
        <v>5.39</v>
      </c>
      <c r="I28" s="28"/>
    </row>
    <row r="29" spans="1:9" ht="15" customHeight="1">
      <c r="A29" s="50"/>
      <c r="B29" s="23"/>
      <c r="C29" s="24"/>
      <c r="D29" s="24"/>
      <c r="E29" s="25"/>
      <c r="F29" s="23"/>
      <c r="G29" s="26"/>
      <c r="H29" s="27"/>
      <c r="I29" s="28"/>
    </row>
    <row r="30" spans="1:9" ht="15" customHeight="1">
      <c r="A30" s="50"/>
      <c r="B30" s="23"/>
      <c r="C30" s="24"/>
      <c r="D30" s="24"/>
      <c r="E30" s="25"/>
      <c r="F30" s="95" t="s">
        <v>30</v>
      </c>
      <c r="G30" s="26" t="s">
        <v>31</v>
      </c>
      <c r="H30" s="45">
        <f>SUM(H17,H19,H21)</f>
        <v>4</v>
      </c>
      <c r="I30" s="28"/>
    </row>
    <row r="31" spans="1:9" ht="15" customHeight="1" thickBot="1">
      <c r="A31" s="51"/>
      <c r="B31" s="31"/>
      <c r="C31" s="32"/>
      <c r="D31" s="32"/>
      <c r="E31" s="33"/>
      <c r="F31" s="96"/>
      <c r="G31" s="34">
        <v>100</v>
      </c>
      <c r="H31" s="35">
        <f>SUM(H10:H16,H18,H20,H22:H28)</f>
        <v>696.9299999999998</v>
      </c>
      <c r="I31" s="36"/>
    </row>
    <row r="32" spans="1:9" ht="15" customHeight="1">
      <c r="A32" s="52"/>
      <c r="B32" s="38"/>
      <c r="C32" s="39"/>
      <c r="D32" s="39"/>
      <c r="E32" s="40"/>
      <c r="F32" s="38"/>
      <c r="G32" s="41"/>
      <c r="H32" s="42"/>
      <c r="I32" s="43"/>
    </row>
    <row r="33" spans="1:9" ht="15" customHeight="1">
      <c r="A33" s="44" t="s">
        <v>12</v>
      </c>
      <c r="B33" s="23" t="s">
        <v>1</v>
      </c>
      <c r="C33" s="24">
        <v>1</v>
      </c>
      <c r="D33" s="24"/>
      <c r="E33" s="25">
        <v>5</v>
      </c>
      <c r="F33" s="23" t="s">
        <v>15</v>
      </c>
      <c r="G33" s="26">
        <v>75</v>
      </c>
      <c r="H33" s="27">
        <v>8.61</v>
      </c>
      <c r="I33" s="28"/>
    </row>
    <row r="34" spans="1:9" ht="15" customHeight="1">
      <c r="A34" s="22" t="s">
        <v>36</v>
      </c>
      <c r="B34" s="46"/>
      <c r="C34" s="24"/>
      <c r="D34" s="24">
        <v>1</v>
      </c>
      <c r="E34" s="25">
        <v>5</v>
      </c>
      <c r="F34" s="23" t="s">
        <v>15</v>
      </c>
      <c r="G34" s="26">
        <v>75</v>
      </c>
      <c r="H34" s="27">
        <v>34.64</v>
      </c>
      <c r="I34" s="28"/>
    </row>
    <row r="35" spans="1:9" ht="15" customHeight="1">
      <c r="A35" s="22" t="s">
        <v>36</v>
      </c>
      <c r="B35" s="46"/>
      <c r="C35" s="24">
        <v>1</v>
      </c>
      <c r="D35" s="24"/>
      <c r="E35" s="25">
        <v>24</v>
      </c>
      <c r="F35" s="23" t="s">
        <v>15</v>
      </c>
      <c r="G35" s="26">
        <v>75</v>
      </c>
      <c r="H35" s="27">
        <v>13.49</v>
      </c>
      <c r="I35" s="28"/>
    </row>
    <row r="36" spans="1:9" ht="15" customHeight="1">
      <c r="A36" s="22" t="s">
        <v>36</v>
      </c>
      <c r="B36" s="46"/>
      <c r="C36" s="24"/>
      <c r="D36" s="24">
        <v>1</v>
      </c>
      <c r="E36" s="25">
        <v>24</v>
      </c>
      <c r="F36" s="23"/>
      <c r="G36" s="26" t="s">
        <v>16</v>
      </c>
      <c r="H36" s="45">
        <v>1</v>
      </c>
      <c r="I36" s="28"/>
    </row>
    <row r="37" spans="1:9" ht="15" customHeight="1">
      <c r="A37" s="22" t="s">
        <v>36</v>
      </c>
      <c r="B37" s="46"/>
      <c r="C37" s="24"/>
      <c r="D37" s="24">
        <v>1</v>
      </c>
      <c r="E37" s="25">
        <v>24</v>
      </c>
      <c r="F37" s="23" t="s">
        <v>15</v>
      </c>
      <c r="G37" s="26">
        <v>75</v>
      </c>
      <c r="H37" s="27">
        <v>59.88</v>
      </c>
      <c r="I37" s="28"/>
    </row>
    <row r="38" spans="1:9" ht="15" customHeight="1">
      <c r="A38" s="22" t="s">
        <v>36</v>
      </c>
      <c r="B38" s="23" t="s">
        <v>19</v>
      </c>
      <c r="C38" s="24"/>
      <c r="D38" s="24">
        <v>1</v>
      </c>
      <c r="E38" s="25">
        <v>25</v>
      </c>
      <c r="F38" s="23"/>
      <c r="G38" s="26" t="s">
        <v>16</v>
      </c>
      <c r="H38" s="45">
        <v>1</v>
      </c>
      <c r="I38" s="28"/>
    </row>
    <row r="39" spans="1:9" ht="15" customHeight="1">
      <c r="A39" s="22" t="s">
        <v>36</v>
      </c>
      <c r="B39" s="46"/>
      <c r="C39" s="24"/>
      <c r="D39" s="24">
        <v>1</v>
      </c>
      <c r="E39" s="25">
        <v>25</v>
      </c>
      <c r="F39" s="23" t="s">
        <v>15</v>
      </c>
      <c r="G39" s="26">
        <v>75</v>
      </c>
      <c r="H39" s="27">
        <v>4.59</v>
      </c>
      <c r="I39" s="28"/>
    </row>
    <row r="40" spans="1:9" ht="15" customHeight="1">
      <c r="A40" s="22" t="s">
        <v>36</v>
      </c>
      <c r="B40" s="23" t="s">
        <v>4</v>
      </c>
      <c r="C40" s="24">
        <v>1</v>
      </c>
      <c r="D40" s="24"/>
      <c r="E40" s="25">
        <v>7</v>
      </c>
      <c r="F40" s="23" t="s">
        <v>15</v>
      </c>
      <c r="G40" s="26">
        <v>75</v>
      </c>
      <c r="H40" s="27">
        <v>5.51</v>
      </c>
      <c r="I40" s="28"/>
    </row>
    <row r="41" spans="1:9" ht="15" customHeight="1">
      <c r="A41" s="22" t="s">
        <v>36</v>
      </c>
      <c r="B41" s="46"/>
      <c r="C41" s="24"/>
      <c r="D41" s="24">
        <v>1</v>
      </c>
      <c r="E41" s="25">
        <v>7</v>
      </c>
      <c r="F41" s="23"/>
      <c r="G41" s="26" t="s">
        <v>16</v>
      </c>
      <c r="H41" s="45">
        <v>1</v>
      </c>
      <c r="I41" s="28"/>
    </row>
    <row r="42" spans="1:9" ht="15" customHeight="1">
      <c r="A42" s="22" t="s">
        <v>36</v>
      </c>
      <c r="B42" s="46"/>
      <c r="C42" s="24"/>
      <c r="D42" s="24">
        <v>1</v>
      </c>
      <c r="E42" s="25">
        <v>7</v>
      </c>
      <c r="F42" s="23" t="s">
        <v>15</v>
      </c>
      <c r="G42" s="26">
        <v>75</v>
      </c>
      <c r="H42" s="27">
        <v>18.03</v>
      </c>
      <c r="I42" s="28"/>
    </row>
    <row r="43" spans="1:9" ht="15" customHeight="1">
      <c r="A43" s="22" t="s">
        <v>36</v>
      </c>
      <c r="B43" s="46"/>
      <c r="C43" s="24">
        <v>1</v>
      </c>
      <c r="D43" s="24"/>
      <c r="E43" s="25">
        <v>27</v>
      </c>
      <c r="F43" s="23" t="s">
        <v>15</v>
      </c>
      <c r="G43" s="26">
        <v>75</v>
      </c>
      <c r="H43" s="27">
        <v>3.98</v>
      </c>
      <c r="I43" s="28"/>
    </row>
    <row r="44" spans="1:9" ht="15" customHeight="1">
      <c r="A44" s="22" t="s">
        <v>36</v>
      </c>
      <c r="B44" s="46"/>
      <c r="C44" s="24"/>
      <c r="D44" s="24">
        <v>1</v>
      </c>
      <c r="E44" s="25">
        <v>27</v>
      </c>
      <c r="F44" s="23"/>
      <c r="G44" s="26" t="s">
        <v>16</v>
      </c>
      <c r="H44" s="45">
        <v>1</v>
      </c>
      <c r="I44" s="28"/>
    </row>
    <row r="45" spans="1:9" ht="15" customHeight="1">
      <c r="A45" s="22" t="s">
        <v>36</v>
      </c>
      <c r="B45" s="46"/>
      <c r="C45" s="24"/>
      <c r="D45" s="24">
        <v>1</v>
      </c>
      <c r="E45" s="25">
        <v>27</v>
      </c>
      <c r="F45" s="23" t="s">
        <v>15</v>
      </c>
      <c r="G45" s="26">
        <v>75</v>
      </c>
      <c r="H45" s="27">
        <v>44.79</v>
      </c>
      <c r="I45" s="28"/>
    </row>
    <row r="46" spans="1:9" ht="15" customHeight="1">
      <c r="A46" s="22" t="s">
        <v>36</v>
      </c>
      <c r="B46" s="23" t="s">
        <v>20</v>
      </c>
      <c r="C46" s="24">
        <v>1</v>
      </c>
      <c r="D46" s="24"/>
      <c r="E46" s="25">
        <v>6</v>
      </c>
      <c r="F46" s="23" t="s">
        <v>15</v>
      </c>
      <c r="G46" s="26">
        <v>75</v>
      </c>
      <c r="H46" s="27">
        <v>7.24</v>
      </c>
      <c r="I46" s="28"/>
    </row>
    <row r="47" spans="1:9" ht="15" customHeight="1">
      <c r="A47" s="22" t="s">
        <v>36</v>
      </c>
      <c r="B47" s="46"/>
      <c r="C47" s="24"/>
      <c r="D47" s="24">
        <v>1</v>
      </c>
      <c r="E47" s="25">
        <v>6</v>
      </c>
      <c r="F47" s="23" t="s">
        <v>15</v>
      </c>
      <c r="G47" s="26">
        <v>75</v>
      </c>
      <c r="H47" s="27">
        <v>86.81</v>
      </c>
      <c r="I47" s="28"/>
    </row>
    <row r="48" spans="1:9" ht="15" customHeight="1">
      <c r="A48" s="22" t="s">
        <v>36</v>
      </c>
      <c r="B48" s="23" t="s">
        <v>21</v>
      </c>
      <c r="C48" s="24">
        <v>1</v>
      </c>
      <c r="D48" s="24"/>
      <c r="E48" s="25">
        <v>23</v>
      </c>
      <c r="F48" s="23" t="s">
        <v>15</v>
      </c>
      <c r="G48" s="26">
        <v>75</v>
      </c>
      <c r="H48" s="27">
        <v>8</v>
      </c>
      <c r="I48" s="28" t="s">
        <v>39</v>
      </c>
    </row>
    <row r="49" spans="1:9" ht="15" customHeight="1">
      <c r="A49" s="22" t="s">
        <v>36</v>
      </c>
      <c r="B49" s="23"/>
      <c r="C49" s="24"/>
      <c r="D49" s="24">
        <v>1</v>
      </c>
      <c r="E49" s="25">
        <v>23</v>
      </c>
      <c r="F49" s="23" t="s">
        <v>15</v>
      </c>
      <c r="G49" s="26">
        <v>75</v>
      </c>
      <c r="H49" s="27">
        <v>26.05</v>
      </c>
      <c r="I49" s="28"/>
    </row>
    <row r="50" spans="1:9" ht="15" customHeight="1">
      <c r="A50" s="22" t="s">
        <v>36</v>
      </c>
      <c r="B50" s="23" t="s">
        <v>22</v>
      </c>
      <c r="C50" s="24"/>
      <c r="D50" s="24"/>
      <c r="E50" s="25">
        <v>26</v>
      </c>
      <c r="F50" s="23"/>
      <c r="G50" s="26" t="s">
        <v>16</v>
      </c>
      <c r="H50" s="45">
        <v>2</v>
      </c>
      <c r="I50" s="28" t="s">
        <v>35</v>
      </c>
    </row>
    <row r="51" spans="1:9" ht="15" customHeight="1">
      <c r="A51" s="22" t="s">
        <v>36</v>
      </c>
      <c r="B51" s="46"/>
      <c r="C51" s="24"/>
      <c r="D51" s="24"/>
      <c r="E51" s="25">
        <v>26</v>
      </c>
      <c r="F51" s="23" t="s">
        <v>15</v>
      </c>
      <c r="G51" s="26">
        <v>75</v>
      </c>
      <c r="H51" s="27">
        <v>114.01</v>
      </c>
      <c r="I51" s="28" t="s">
        <v>35</v>
      </c>
    </row>
    <row r="52" spans="1:9" ht="15" customHeight="1">
      <c r="A52" s="50"/>
      <c r="B52" s="46"/>
      <c r="C52" s="24"/>
      <c r="D52" s="24"/>
      <c r="E52" s="25"/>
      <c r="F52" s="23"/>
      <c r="G52" s="26"/>
      <c r="H52" s="27"/>
      <c r="I52" s="28"/>
    </row>
    <row r="53" spans="1:9" ht="15" customHeight="1">
      <c r="A53" s="50"/>
      <c r="B53" s="46"/>
      <c r="C53" s="24"/>
      <c r="D53" s="24"/>
      <c r="E53" s="25"/>
      <c r="F53" s="95" t="s">
        <v>30</v>
      </c>
      <c r="G53" s="26" t="s">
        <v>16</v>
      </c>
      <c r="H53" s="45">
        <f>SUM(H36,H38,H41,H44,H50)</f>
        <v>6</v>
      </c>
      <c r="I53" s="28"/>
    </row>
    <row r="54" spans="1:9" ht="15" customHeight="1" thickBot="1">
      <c r="A54" s="51"/>
      <c r="B54" s="53"/>
      <c r="C54" s="32"/>
      <c r="D54" s="32"/>
      <c r="E54" s="33"/>
      <c r="F54" s="96"/>
      <c r="G54" s="34">
        <v>75</v>
      </c>
      <c r="H54" s="35">
        <f>SUM(H33:H35,H37,H39:H40,H42:H43,H45:H49,H51)</f>
        <v>435.63</v>
      </c>
      <c r="I54" s="36"/>
    </row>
    <row r="55" spans="1:9" ht="15" customHeight="1">
      <c r="A55" s="6"/>
      <c r="B55" s="6"/>
      <c r="C55" s="3"/>
      <c r="D55" s="3"/>
      <c r="E55" s="7"/>
      <c r="F55" s="2"/>
      <c r="G55" s="4"/>
      <c r="H55" s="5"/>
      <c r="I55" s="6"/>
    </row>
    <row r="56" spans="1:9" ht="15" customHeight="1">
      <c r="A56" s="8" t="s">
        <v>12</v>
      </c>
      <c r="B56" s="9" t="s">
        <v>24</v>
      </c>
      <c r="C56" s="10">
        <v>1</v>
      </c>
      <c r="D56" s="10"/>
      <c r="E56" s="11">
        <v>1</v>
      </c>
      <c r="F56" s="9"/>
      <c r="G56" s="12" t="s">
        <v>16</v>
      </c>
      <c r="H56" s="54">
        <v>2</v>
      </c>
      <c r="I56" s="14"/>
    </row>
    <row r="57" spans="1:9" ht="15" customHeight="1">
      <c r="A57" s="22" t="s">
        <v>36</v>
      </c>
      <c r="B57" s="23"/>
      <c r="C57" s="24">
        <v>1</v>
      </c>
      <c r="D57" s="24"/>
      <c r="E57" s="25">
        <v>1</v>
      </c>
      <c r="F57" s="23" t="s">
        <v>15</v>
      </c>
      <c r="G57" s="26">
        <v>50</v>
      </c>
      <c r="H57" s="27">
        <v>130.55</v>
      </c>
      <c r="I57" s="28"/>
    </row>
    <row r="58" spans="1:9" ht="15" customHeight="1">
      <c r="A58" s="22" t="s">
        <v>36</v>
      </c>
      <c r="B58" s="23" t="s">
        <v>25</v>
      </c>
      <c r="C58" s="24">
        <v>1</v>
      </c>
      <c r="D58" s="24"/>
      <c r="E58" s="25">
        <v>3</v>
      </c>
      <c r="F58" s="23"/>
      <c r="G58" s="26" t="s">
        <v>16</v>
      </c>
      <c r="H58" s="45">
        <v>1</v>
      </c>
      <c r="I58" s="28"/>
    </row>
    <row r="59" spans="1:9" ht="15" customHeight="1">
      <c r="A59" s="22" t="s">
        <v>36</v>
      </c>
      <c r="B59" s="46"/>
      <c r="C59" s="24">
        <v>1</v>
      </c>
      <c r="D59" s="24"/>
      <c r="E59" s="25">
        <v>3</v>
      </c>
      <c r="F59" s="23" t="s">
        <v>15</v>
      </c>
      <c r="G59" s="26">
        <v>50</v>
      </c>
      <c r="H59" s="27">
        <v>18.81</v>
      </c>
      <c r="I59" s="28"/>
    </row>
    <row r="60" spans="1:9" ht="15" customHeight="1">
      <c r="A60" s="22" t="s">
        <v>36</v>
      </c>
      <c r="B60" s="23" t="s">
        <v>26</v>
      </c>
      <c r="C60" s="24">
        <v>1</v>
      </c>
      <c r="D60" s="24"/>
      <c r="E60" s="25">
        <v>12</v>
      </c>
      <c r="F60" s="23"/>
      <c r="G60" s="26" t="s">
        <v>16</v>
      </c>
      <c r="H60" s="45">
        <v>1</v>
      </c>
      <c r="I60" s="28"/>
    </row>
    <row r="61" spans="1:9" ht="15" customHeight="1">
      <c r="A61" s="22" t="s">
        <v>36</v>
      </c>
      <c r="B61" s="46"/>
      <c r="C61" s="24">
        <v>1</v>
      </c>
      <c r="D61" s="24"/>
      <c r="E61" s="25">
        <v>12</v>
      </c>
      <c r="F61" s="23" t="s">
        <v>15</v>
      </c>
      <c r="G61" s="26">
        <v>50</v>
      </c>
      <c r="H61" s="27">
        <v>21.54</v>
      </c>
      <c r="I61" s="28"/>
    </row>
    <row r="62" spans="1:9" ht="15" customHeight="1">
      <c r="A62" s="22" t="s">
        <v>36</v>
      </c>
      <c r="B62" s="46"/>
      <c r="C62" s="24">
        <v>1</v>
      </c>
      <c r="D62" s="24"/>
      <c r="E62" s="25">
        <v>12</v>
      </c>
      <c r="F62" s="23" t="s">
        <v>15</v>
      </c>
      <c r="G62" s="26">
        <v>50</v>
      </c>
      <c r="H62" s="27">
        <v>9.98</v>
      </c>
      <c r="I62" s="28"/>
    </row>
    <row r="63" spans="1:9" ht="15" customHeight="1">
      <c r="A63" s="22" t="s">
        <v>36</v>
      </c>
      <c r="B63" s="23" t="s">
        <v>3</v>
      </c>
      <c r="C63" s="24">
        <v>1</v>
      </c>
      <c r="D63" s="24"/>
      <c r="E63" s="25">
        <v>10</v>
      </c>
      <c r="F63" s="23"/>
      <c r="G63" s="26" t="s">
        <v>16</v>
      </c>
      <c r="H63" s="45">
        <v>1</v>
      </c>
      <c r="I63" s="28"/>
    </row>
    <row r="64" spans="1:9" ht="15" customHeight="1">
      <c r="A64" s="22" t="s">
        <v>36</v>
      </c>
      <c r="B64" s="46"/>
      <c r="C64" s="24">
        <v>1</v>
      </c>
      <c r="D64" s="24"/>
      <c r="E64" s="25">
        <v>10</v>
      </c>
      <c r="F64" s="23" t="s">
        <v>15</v>
      </c>
      <c r="G64" s="26">
        <v>50</v>
      </c>
      <c r="H64" s="27">
        <v>44.08</v>
      </c>
      <c r="I64" s="28"/>
    </row>
    <row r="65" spans="1:9" ht="15" customHeight="1">
      <c r="A65" s="22" t="s">
        <v>36</v>
      </c>
      <c r="B65" s="23" t="s">
        <v>27</v>
      </c>
      <c r="C65" s="24">
        <v>1</v>
      </c>
      <c r="D65" s="24"/>
      <c r="E65" s="25">
        <v>2</v>
      </c>
      <c r="F65" s="23"/>
      <c r="G65" s="26" t="s">
        <v>16</v>
      </c>
      <c r="H65" s="45">
        <v>1</v>
      </c>
      <c r="I65" s="28"/>
    </row>
    <row r="66" spans="1:9" ht="15" customHeight="1">
      <c r="A66" s="22" t="s">
        <v>36</v>
      </c>
      <c r="B66" s="23"/>
      <c r="C66" s="24">
        <v>1</v>
      </c>
      <c r="D66" s="24"/>
      <c r="E66" s="25">
        <v>2</v>
      </c>
      <c r="F66" s="23" t="s">
        <v>15</v>
      </c>
      <c r="G66" s="26">
        <v>50</v>
      </c>
      <c r="H66" s="27">
        <v>93.11</v>
      </c>
      <c r="I66" s="28"/>
    </row>
    <row r="67" spans="1:9" ht="15" customHeight="1">
      <c r="A67" s="22" t="s">
        <v>36</v>
      </c>
      <c r="B67" s="23" t="s">
        <v>28</v>
      </c>
      <c r="C67" s="24">
        <v>1</v>
      </c>
      <c r="D67" s="24"/>
      <c r="E67" s="25">
        <v>21</v>
      </c>
      <c r="F67" s="23"/>
      <c r="G67" s="26" t="s">
        <v>16</v>
      </c>
      <c r="H67" s="45">
        <v>1</v>
      </c>
      <c r="I67" s="28"/>
    </row>
    <row r="68" spans="1:9" ht="15" customHeight="1">
      <c r="A68" s="22" t="s">
        <v>36</v>
      </c>
      <c r="B68" s="46"/>
      <c r="C68" s="24">
        <v>1</v>
      </c>
      <c r="D68" s="24"/>
      <c r="E68" s="25">
        <v>21</v>
      </c>
      <c r="F68" s="23" t="s">
        <v>15</v>
      </c>
      <c r="G68" s="26">
        <v>50</v>
      </c>
      <c r="H68" s="27">
        <v>114.6</v>
      </c>
      <c r="I68" s="28"/>
    </row>
    <row r="69" spans="1:9" ht="15" customHeight="1">
      <c r="A69" s="22" t="s">
        <v>36</v>
      </c>
      <c r="B69" s="23" t="s">
        <v>5</v>
      </c>
      <c r="C69" s="24">
        <v>1</v>
      </c>
      <c r="D69" s="24"/>
      <c r="E69" s="25">
        <v>22</v>
      </c>
      <c r="F69" s="23" t="s">
        <v>15</v>
      </c>
      <c r="G69" s="26">
        <v>50</v>
      </c>
      <c r="H69" s="27">
        <v>89.64</v>
      </c>
      <c r="I69" s="28"/>
    </row>
    <row r="70" spans="1:9" ht="15" customHeight="1">
      <c r="A70" s="22" t="s">
        <v>36</v>
      </c>
      <c r="B70" s="23" t="s">
        <v>29</v>
      </c>
      <c r="C70" s="24">
        <v>1</v>
      </c>
      <c r="D70" s="24"/>
      <c r="E70" s="25">
        <v>4</v>
      </c>
      <c r="F70" s="23"/>
      <c r="G70" s="26" t="s">
        <v>16</v>
      </c>
      <c r="H70" s="45">
        <v>1</v>
      </c>
      <c r="I70" s="28"/>
    </row>
    <row r="71" spans="1:9" ht="15" customHeight="1">
      <c r="A71" s="22" t="s">
        <v>36</v>
      </c>
      <c r="B71" s="46"/>
      <c r="C71" s="24"/>
      <c r="D71" s="24"/>
      <c r="E71" s="25"/>
      <c r="F71" s="23" t="s">
        <v>15</v>
      </c>
      <c r="G71" s="26">
        <v>50</v>
      </c>
      <c r="H71" s="27">
        <v>45.79</v>
      </c>
      <c r="I71" s="28"/>
    </row>
    <row r="72" spans="1:9" ht="15" customHeight="1">
      <c r="A72" s="50"/>
      <c r="B72" s="46"/>
      <c r="C72" s="24"/>
      <c r="D72" s="24"/>
      <c r="E72" s="24"/>
      <c r="F72" s="46"/>
      <c r="G72" s="46"/>
      <c r="H72" s="46"/>
      <c r="I72" s="28"/>
    </row>
    <row r="73" spans="1:9" ht="15" customHeight="1">
      <c r="A73" s="50"/>
      <c r="B73" s="46"/>
      <c r="C73" s="24"/>
      <c r="D73" s="24"/>
      <c r="E73" s="24"/>
      <c r="F73" s="95" t="s">
        <v>30</v>
      </c>
      <c r="G73" s="26" t="s">
        <v>16</v>
      </c>
      <c r="H73" s="45">
        <f>SUM(H56,H58,H60,H63,H65,H67,H70)</f>
        <v>8</v>
      </c>
      <c r="I73" s="28"/>
    </row>
    <row r="74" spans="1:9" ht="15" customHeight="1" thickBot="1">
      <c r="A74" s="51"/>
      <c r="B74" s="53"/>
      <c r="C74" s="32"/>
      <c r="D74" s="32"/>
      <c r="E74" s="32"/>
      <c r="F74" s="96"/>
      <c r="G74" s="34">
        <v>50</v>
      </c>
      <c r="H74" s="35">
        <f>SUM(H57,H59,H61,H62,H64,H66,H68,H69,H71)</f>
        <v>568.0999999999999</v>
      </c>
      <c r="I74" s="36"/>
    </row>
    <row r="75" spans="1:9" ht="15" customHeight="1">
      <c r="A75" s="6"/>
      <c r="B75" s="6"/>
      <c r="C75" s="2"/>
      <c r="D75" s="2"/>
      <c r="E75" s="2"/>
      <c r="F75" s="6"/>
      <c r="G75" s="6"/>
      <c r="H75" s="6"/>
      <c r="I75" s="6"/>
    </row>
  </sheetData>
  <mergeCells count="10">
    <mergeCell ref="A2:A3"/>
    <mergeCell ref="I2:I3"/>
    <mergeCell ref="H2:H3"/>
    <mergeCell ref="G2:G3"/>
    <mergeCell ref="F2:F3"/>
    <mergeCell ref="C2:E2"/>
    <mergeCell ref="F30:F31"/>
    <mergeCell ref="F53:F54"/>
    <mergeCell ref="F73:F74"/>
    <mergeCell ref="B2:B3"/>
  </mergeCells>
  <printOptions/>
  <pageMargins left="0.55" right="0" top="0.7" bottom="0" header="0" footer="0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HP Customer</cp:lastModifiedBy>
  <cp:lastPrinted>2010-03-08T00:41:10Z</cp:lastPrinted>
  <dcterms:created xsi:type="dcterms:W3CDTF">2003-10-16T23:44:42Z</dcterms:created>
  <dcterms:modified xsi:type="dcterms:W3CDTF">2010-03-18T00:28:33Z</dcterms:modified>
  <cp:category/>
  <cp:version/>
  <cp:contentType/>
  <cp:contentStatus/>
</cp:coreProperties>
</file>